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" yWindow="120" windowWidth="18900" windowHeight="7090"/>
  </bookViews>
  <sheets>
    <sheet name="critérium 2021" sheetId="4" r:id="rId1"/>
    <sheet name="Feuil1" sheetId="1" r:id="rId2"/>
    <sheet name="Feuil2" sheetId="2" r:id="rId3"/>
    <sheet name="Feuil3" sheetId="3" r:id="rId4"/>
  </sheets>
  <calcPr calcId="145621"/>
</workbook>
</file>

<file path=xl/calcChain.xml><?xml version="1.0" encoding="utf-8"?>
<calcChain xmlns="http://schemas.openxmlformats.org/spreadsheetml/2006/main">
  <c r="B6" i="4" l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C6" i="4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D6" i="4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E12" i="4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N6" i="4"/>
  <c r="N7" i="4" s="1"/>
  <c r="N8" i="4" s="1"/>
  <c r="N9" i="4" s="1"/>
  <c r="N10" i="4" s="1"/>
  <c r="N11" i="4" s="1"/>
  <c r="N12" i="4" s="1"/>
  <c r="K8" i="4"/>
  <c r="K9" i="4" s="1"/>
  <c r="K10" i="4" s="1"/>
  <c r="K11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L8" i="4"/>
  <c r="L9" i="4" s="1"/>
  <c r="L10" i="4" s="1"/>
  <c r="L11" i="4" s="1"/>
  <c r="L12" i="4" s="1"/>
  <c r="M8" i="4"/>
  <c r="M9" i="4" s="1"/>
  <c r="M10" i="4" s="1"/>
  <c r="M11" i="4" s="1"/>
  <c r="O8" i="4"/>
  <c r="O9" i="4" s="1"/>
  <c r="O10" i="4" s="1"/>
  <c r="O11" i="4" s="1"/>
  <c r="P8" i="4"/>
  <c r="P9" i="4" s="1"/>
  <c r="P10" i="4" s="1"/>
  <c r="P11" i="4" s="1"/>
  <c r="Q8" i="4"/>
  <c r="Q9" i="4" s="1"/>
  <c r="Q10" i="4" s="1"/>
  <c r="Q11" i="4" s="1"/>
  <c r="F12" i="4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G12" i="4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H12" i="4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M12" i="4" l="1"/>
  <c r="M13" i="4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Q13" i="4"/>
  <c r="Q14" i="4" s="1"/>
  <c r="Q15" i="4" s="1"/>
  <c r="Q16" i="4" s="1"/>
  <c r="Q17" i="4" s="1"/>
  <c r="Q18" i="4" s="1"/>
  <c r="Q19" i="4" s="1"/>
  <c r="Q20" i="4" s="1"/>
  <c r="Q21" i="4" s="1"/>
  <c r="Q22" i="4" s="1"/>
  <c r="Q23" i="4" s="1"/>
  <c r="Q24" i="4" s="1"/>
  <c r="Q25" i="4" s="1"/>
  <c r="Q26" i="4" s="1"/>
  <c r="Q27" i="4" s="1"/>
  <c r="Q28" i="4" s="1"/>
  <c r="Q29" i="4" s="1"/>
  <c r="Q30" i="4" s="1"/>
  <c r="Q12" i="4"/>
  <c r="L13" i="4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P12" i="4"/>
  <c r="P13" i="4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O12" i="4"/>
  <c r="O13" i="4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K12" i="4"/>
  <c r="N13" i="4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</calcChain>
</file>

<file path=xl/sharedStrings.xml><?xml version="1.0" encoding="utf-8"?>
<sst xmlns="http://schemas.openxmlformats.org/spreadsheetml/2006/main" count="87" uniqueCount="36">
  <si>
    <t>LYCEE DU GRESIVAUDAN</t>
  </si>
  <si>
    <t>LE PONT DU CROZ</t>
  </si>
  <si>
    <t>JULES FLANDRIN</t>
  </si>
  <si>
    <t>SARCENAS LE VILLAGE</t>
  </si>
  <si>
    <t>NOTRE-DAME MUSEE</t>
  </si>
  <si>
    <t>COL DE PALAQUIT</t>
  </si>
  <si>
    <t>XAVIER JOUVIN</t>
  </si>
  <si>
    <t>LES JONQUILLES</t>
  </si>
  <si>
    <t>SAINT-LAURENT</t>
  </si>
  <si>
    <t xml:space="preserve">CHURUT </t>
  </si>
  <si>
    <t>PETITE TRONCHE</t>
  </si>
  <si>
    <t>LE SAPPEY EN CHARTREUSE PLACE</t>
  </si>
  <si>
    <t>LA TRONCHE BASTILLE</t>
  </si>
  <si>
    <t>LE GOUILLAT</t>
  </si>
  <si>
    <t>LE ROZAN</t>
  </si>
  <si>
    <t>ST EYNARD</t>
  </si>
  <si>
    <t>ST GERMAIN</t>
  </si>
  <si>
    <t>HAMEAU DE VENCE</t>
  </si>
  <si>
    <t>LE GORGET</t>
  </si>
  <si>
    <t>COL DE VENCE</t>
  </si>
  <si>
    <t>MONUMENT</t>
  </si>
  <si>
    <t>BATONNIERE</t>
  </si>
  <si>
    <t>LA CORNE D'OR</t>
  </si>
  <si>
    <t>LA GARENNE</t>
  </si>
  <si>
    <t>VILLAGE</t>
  </si>
  <si>
    <t>ROCHASSON</t>
  </si>
  <si>
    <t>PROVIDENCE</t>
  </si>
  <si>
    <t>BASTILLE</t>
  </si>
  <si>
    <t>LMJV</t>
  </si>
  <si>
    <t>REG</t>
  </si>
  <si>
    <t>Direction Le Pont du Croz</t>
  </si>
  <si>
    <t>Direction Notre Dame Musée</t>
  </si>
  <si>
    <t>LVH</t>
  </si>
  <si>
    <t>arrêts non desservis</t>
  </si>
  <si>
    <t xml:space="preserve">Course de 15h35 du Lycée du Grésivaudan déplacé à 14h15 de Notre Dame Musée. </t>
  </si>
  <si>
    <t>Sortie du collège Jules Flandrin de 15h30 non assurée, se reporter à sur le départ de 16h35 (s'assurer d'avoir le grand véhicule sur cette course)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</si>
</sst>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.00\ [$€-1]_-;\-* #,##0.00\ [$€-1]_-;_-* \-??\ [$€-1]_-"/>
    <numFmt numFmtId="166" formatCode="[$-40C]hh&quot;:&quot;mm"/>
    <numFmt numFmtId="167" formatCode="[h]:mm"/>
    <numFmt numFmtId="168" formatCode="_-* #,##0.00\ [$€-1]_-;\-* #,##0.00\ [$€-1]_-;_-* &quot;-&quot;??\ [$€-1]_-"/>
    <numFmt numFmtId="169" formatCode="&quot; &quot;#,##0.00&quot; F &quot;;&quot;-&quot;#,##0.00&quot; F &quot;;&quot; -&quot;#&quot; F &quot;;&quot; &quot;@&quot; &quot;"/>
    <numFmt numFmtId="170" formatCode="\ #,##0.00&quot; F &quot;;\-#,##0.00&quot; F &quot;;&quot; -&quot;#&quot; F &quot;;\ @\ "/>
    <numFmt numFmtId="171" formatCode="[$-40C]0%"/>
    <numFmt numFmtId="172" formatCode="_-* #,##0.00\ _F_-;\-* #,##0.00\ _F_-;_-* &quot;-&quot;??\ _F_-;_-@_-"/>
    <numFmt numFmtId="173" formatCode="_-* #,##0.00\ _F_-;\-* #,##0.00\ _F_-;_-* \-??\ _F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sz val="12"/>
      <name val="Times New Roman"/>
      <family val="1"/>
    </font>
    <font>
      <sz val="12"/>
      <name val="Times New Roman"/>
      <family val="1"/>
      <charset val="1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  <charset val="1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name val="Courier"/>
      <family val="3"/>
    </font>
    <font>
      <sz val="10"/>
      <name val="MS Sans Serif"/>
      <family val="2"/>
    </font>
    <font>
      <sz val="11"/>
      <color rgb="FF000000"/>
      <name val="Calibri"/>
      <family val="2"/>
      <charset val="1"/>
    </font>
    <font>
      <sz val="8"/>
      <name val="Helv"/>
    </font>
    <font>
      <b/>
      <sz val="12"/>
      <name val="Times New Roman"/>
      <family val="1"/>
      <charset val="1"/>
    </font>
    <font>
      <b/>
      <sz val="18"/>
      <color indexed="56"/>
      <name val="Cambria"/>
      <family val="2"/>
    </font>
    <font>
      <sz val="14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6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3">
    <xf numFmtId="0" fontId="0" fillId="0" borderId="0"/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8" fillId="0" borderId="0" applyNumberFormat="0" applyFill="0" applyBorder="0" applyAlignment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0" fillId="0" borderId="0"/>
    <xf numFmtId="169" fontId="11" fillId="0" borderId="0"/>
    <xf numFmtId="170" fontId="11" fillId="0" borderId="0"/>
    <xf numFmtId="170" fontId="12" fillId="0" borderId="0"/>
    <xf numFmtId="169" fontId="12" fillId="0" borderId="0"/>
    <xf numFmtId="171" fontId="11" fillId="0" borderId="0"/>
    <xf numFmtId="9" fontId="13" fillId="0" borderId="0"/>
    <xf numFmtId="171" fontId="12" fillId="0" borderId="0"/>
    <xf numFmtId="3" fontId="14" fillId="0" borderId="0" applyFon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0" fillId="0" borderId="0"/>
    <xf numFmtId="166" fontId="10" fillId="0" borderId="0"/>
    <xf numFmtId="165" fontId="1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1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9" fillId="0" borderId="0"/>
    <xf numFmtId="0" fontId="9" fillId="0" borderId="0"/>
    <xf numFmtId="3" fontId="20" fillId="0" borderId="8" applyNumberFormat="0" applyFill="0" applyBorder="0" applyAlignment="0" applyProtection="0">
      <alignment horizontal="center"/>
    </xf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/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Protection="0">
      <alignment horizontal="left"/>
    </xf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1" applyFont="1"/>
    <xf numFmtId="0" fontId="3" fillId="18" borderId="0" xfId="1" applyFont="1" applyFill="1"/>
    <xf numFmtId="20" fontId="3" fillId="19" borderId="2" xfId="1" applyNumberFormat="1" applyFont="1" applyFill="1" applyBorder="1" applyAlignment="1">
      <alignment horizontal="center"/>
    </xf>
    <xf numFmtId="0" fontId="4" fillId="19" borderId="2" xfId="1" applyFont="1" applyFill="1" applyBorder="1"/>
    <xf numFmtId="20" fontId="3" fillId="20" borderId="2" xfId="1" applyNumberFormat="1" applyFont="1" applyFill="1" applyBorder="1" applyAlignment="1">
      <alignment horizontal="center"/>
    </xf>
    <xf numFmtId="20" fontId="3" fillId="0" borderId="2" xfId="1" applyNumberFormat="1" applyFont="1" applyBorder="1" applyAlignment="1">
      <alignment horizontal="center"/>
    </xf>
    <xf numFmtId="0" fontId="4" fillId="21" borderId="2" xfId="1" applyFont="1" applyFill="1" applyBorder="1"/>
    <xf numFmtId="20" fontId="3" fillId="0" borderId="2" xfId="1" applyNumberFormat="1" applyFont="1" applyFill="1" applyBorder="1" applyAlignment="1">
      <alignment horizontal="center"/>
    </xf>
    <xf numFmtId="0" fontId="3" fillId="0" borderId="2" xfId="1" applyFont="1" applyFill="1" applyBorder="1"/>
    <xf numFmtId="0" fontId="3" fillId="21" borderId="2" xfId="1" applyFont="1" applyFill="1" applyBorder="1"/>
    <xf numFmtId="0" fontId="3" fillId="19" borderId="2" xfId="1" applyFont="1" applyFill="1" applyBorder="1"/>
    <xf numFmtId="0" fontId="4" fillId="0" borderId="2" xfId="1" applyFont="1" applyFill="1" applyBorder="1"/>
    <xf numFmtId="20" fontId="5" fillId="19" borderId="2" xfId="1" applyNumberFormat="1" applyFont="1" applyFill="1" applyBorder="1" applyAlignment="1">
      <alignment horizontal="center"/>
    </xf>
    <xf numFmtId="20" fontId="5" fillId="0" borderId="2" xfId="1" applyNumberFormat="1" applyFont="1" applyFill="1" applyBorder="1" applyAlignment="1">
      <alignment horizontal="center"/>
    </xf>
    <xf numFmtId="0" fontId="3" fillId="19" borderId="2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6" fillId="18" borderId="4" xfId="1" applyFont="1" applyFill="1" applyBorder="1"/>
    <xf numFmtId="0" fontId="3" fillId="0" borderId="5" xfId="1" applyFont="1" applyFill="1" applyBorder="1" applyAlignment="1">
      <alignment horizontal="center"/>
    </xf>
    <xf numFmtId="0" fontId="3" fillId="18" borderId="6" xfId="1" applyFont="1" applyFill="1" applyBorder="1" applyAlignment="1">
      <alignment horizontal="center"/>
    </xf>
    <xf numFmtId="0" fontId="3" fillId="18" borderId="5" xfId="1" applyFont="1" applyFill="1" applyBorder="1" applyAlignment="1">
      <alignment horizontal="center"/>
    </xf>
    <xf numFmtId="0" fontId="3" fillId="18" borderId="6" xfId="1" applyFont="1" applyFill="1" applyBorder="1" applyAlignment="1">
      <alignment horizontal="right"/>
    </xf>
    <xf numFmtId="0" fontId="7" fillId="18" borderId="0" xfId="1" applyFont="1" applyFill="1"/>
    <xf numFmtId="0" fontId="3" fillId="0" borderId="0" xfId="1" applyFont="1" applyFill="1"/>
    <xf numFmtId="0" fontId="7" fillId="0" borderId="0" xfId="1" applyFont="1" applyFill="1" applyAlignment="1">
      <alignment horizontal="center"/>
    </xf>
    <xf numFmtId="0" fontId="7" fillId="22" borderId="0" xfId="1" applyFont="1" applyFill="1" applyAlignment="1">
      <alignment horizontal="left"/>
    </xf>
    <xf numFmtId="0" fontId="3" fillId="20" borderId="0" xfId="1" applyFont="1" applyFill="1"/>
    <xf numFmtId="0" fontId="23" fillId="0" borderId="0" xfId="1" applyFont="1"/>
  </cellXfs>
  <cellStyles count="333">
    <cellStyle name="20 % - Accent1 2" xfId="2"/>
    <cellStyle name="20 % - Accent1 2 2" xfId="3"/>
    <cellStyle name="20 % - Accent1 3" xfId="4"/>
    <cellStyle name="20 % - Accent1 3 2" xfId="5"/>
    <cellStyle name="20 % - Accent1 4" xfId="6"/>
    <cellStyle name="20 % - Accent1 4 2" xfId="7"/>
    <cellStyle name="20 % - Accent1 5" xfId="8"/>
    <cellStyle name="20 % - Accent2 2" xfId="9"/>
    <cellStyle name="20 % - Accent2 2 2" xfId="10"/>
    <cellStyle name="20 % - Accent2 3" xfId="11"/>
    <cellStyle name="20 % - Accent2 3 2" xfId="12"/>
    <cellStyle name="20 % - Accent2 4" xfId="13"/>
    <cellStyle name="20 % - Accent2 4 2" xfId="14"/>
    <cellStyle name="20 % - Accent2 5" xfId="15"/>
    <cellStyle name="20 % - Accent3 2" xfId="16"/>
    <cellStyle name="20 % - Accent3 2 2" xfId="17"/>
    <cellStyle name="20 % - Accent3 3" xfId="18"/>
    <cellStyle name="20 % - Accent3 3 2" xfId="19"/>
    <cellStyle name="20 % - Accent3 4" xfId="20"/>
    <cellStyle name="20 % - Accent3 4 2" xfId="21"/>
    <cellStyle name="20 % - Accent3 5" xfId="22"/>
    <cellStyle name="20 % - Accent4 2" xfId="23"/>
    <cellStyle name="20 % - Accent4 2 2" xfId="24"/>
    <cellStyle name="20 % - Accent4 3" xfId="25"/>
    <cellStyle name="20 % - Accent4 3 2" xfId="26"/>
    <cellStyle name="20 % - Accent4 4" xfId="27"/>
    <cellStyle name="20 % - Accent4 4 2" xfId="28"/>
    <cellStyle name="20 % - Accent4 5" xfId="29"/>
    <cellStyle name="20 % - Accent5 2" xfId="30"/>
    <cellStyle name="20 % - Accent5 2 2" xfId="31"/>
    <cellStyle name="20 % - Accent5 3" xfId="32"/>
    <cellStyle name="20 % - Accent5 3 2" xfId="33"/>
    <cellStyle name="20 % - Accent5 4" xfId="34"/>
    <cellStyle name="20 % - Accent5 4 2" xfId="35"/>
    <cellStyle name="20 % - Accent5 5" xfId="36"/>
    <cellStyle name="20 % - Accent6 2" xfId="37"/>
    <cellStyle name="20 % - Accent6 2 2" xfId="38"/>
    <cellStyle name="20 % - Accent6 3" xfId="39"/>
    <cellStyle name="20 % - Accent6 3 2" xfId="40"/>
    <cellStyle name="20 % - Accent6 4" xfId="41"/>
    <cellStyle name="20 % - Accent6 4 2" xfId="42"/>
    <cellStyle name="20 % - Accent6 5" xfId="43"/>
    <cellStyle name="40 % - Accent1 2" xfId="44"/>
    <cellStyle name="40 % - Accent1 2 2" xfId="45"/>
    <cellStyle name="40 % - Accent1 3" xfId="46"/>
    <cellStyle name="40 % - Accent1 3 2" xfId="47"/>
    <cellStyle name="40 % - Accent1 4" xfId="48"/>
    <cellStyle name="40 % - Accent1 4 2" xfId="49"/>
    <cellStyle name="40 % - Accent1 5" xfId="50"/>
    <cellStyle name="40 % - Accent2 2" xfId="51"/>
    <cellStyle name="40 % - Accent2 2 2" xfId="52"/>
    <cellStyle name="40 % - Accent2 3" xfId="53"/>
    <cellStyle name="40 % - Accent2 3 2" xfId="54"/>
    <cellStyle name="40 % - Accent2 4" xfId="55"/>
    <cellStyle name="40 % - Accent2 4 2" xfId="56"/>
    <cellStyle name="40 % - Accent2 5" xfId="57"/>
    <cellStyle name="40 % - Accent3 2" xfId="58"/>
    <cellStyle name="40 % - Accent3 2 2" xfId="59"/>
    <cellStyle name="40 % - Accent3 3" xfId="60"/>
    <cellStyle name="40 % - Accent3 3 2" xfId="61"/>
    <cellStyle name="40 % - Accent3 4" xfId="62"/>
    <cellStyle name="40 % - Accent3 4 2" xfId="63"/>
    <cellStyle name="40 % - Accent3 5" xfId="64"/>
    <cellStyle name="40 % - Accent4 2" xfId="65"/>
    <cellStyle name="40 % - Accent4 2 2" xfId="66"/>
    <cellStyle name="40 % - Accent4 3" xfId="67"/>
    <cellStyle name="40 % - Accent4 3 2" xfId="68"/>
    <cellStyle name="40 % - Accent4 4" xfId="69"/>
    <cellStyle name="40 % - Accent4 4 2" xfId="70"/>
    <cellStyle name="40 % - Accent4 5" xfId="71"/>
    <cellStyle name="40 % - Accent5 2" xfId="72"/>
    <cellStyle name="40 % - Accent5 2 2" xfId="73"/>
    <cellStyle name="40 % - Accent5 3" xfId="74"/>
    <cellStyle name="40 % - Accent5 3 2" xfId="75"/>
    <cellStyle name="40 % - Accent5 4" xfId="76"/>
    <cellStyle name="40 % - Accent5 4 2" xfId="77"/>
    <cellStyle name="40 % - Accent5 5" xfId="78"/>
    <cellStyle name="40 % - Accent6 2" xfId="79"/>
    <cellStyle name="40 % - Accent6 2 2" xfId="80"/>
    <cellStyle name="40 % - Accent6 3" xfId="81"/>
    <cellStyle name="40 % - Accent6 3 2" xfId="82"/>
    <cellStyle name="40 % - Accent6 4" xfId="83"/>
    <cellStyle name="40 % - Accent6 4 2" xfId="84"/>
    <cellStyle name="40 % - Accent6 5" xfId="85"/>
    <cellStyle name="60 % - Accent3 2" xfId="86"/>
    <cellStyle name="60 % - Accent4 2" xfId="87"/>
    <cellStyle name="60 % - Accent6 2" xfId="88"/>
    <cellStyle name="arialNARROW" xfId="89"/>
    <cellStyle name="Commentaire 2" xfId="90"/>
    <cellStyle name="Commentaire 2 2" xfId="91"/>
    <cellStyle name="Commentaire 2 2 2" xfId="92"/>
    <cellStyle name="Commentaire 2 2 3" xfId="93"/>
    <cellStyle name="Commentaire 2 3" xfId="94"/>
    <cellStyle name="Commentaire 2 3 2" xfId="95"/>
    <cellStyle name="Commentaire 2 3 3" xfId="96"/>
    <cellStyle name="Commentaire 2 4" xfId="97"/>
    <cellStyle name="Commentaire 2 4 2" xfId="98"/>
    <cellStyle name="Commentaire 2 5" xfId="99"/>
    <cellStyle name="Commentaire 2 5 2" xfId="100"/>
    <cellStyle name="Commentaire 2 6" xfId="101"/>
    <cellStyle name="Commentaire 2 7" xfId="102"/>
    <cellStyle name="Commentaire 3" xfId="103"/>
    <cellStyle name="Commentaire 3 2" xfId="104"/>
    <cellStyle name="Commentaire 4" xfId="105"/>
    <cellStyle name="Commentaire 4 2" xfId="106"/>
    <cellStyle name="Commentaire 5" xfId="107"/>
    <cellStyle name="Commentaire 5 2" xfId="108"/>
    <cellStyle name="Commentaire 6" xfId="109"/>
    <cellStyle name="Commentaire 6 2" xfId="110"/>
    <cellStyle name="Commentaire 7" xfId="111"/>
    <cellStyle name="Commentaire 8" xfId="112"/>
    <cellStyle name="Euro" xfId="113"/>
    <cellStyle name="Euro 2" xfId="114"/>
    <cellStyle name="Euro 2 2" xfId="115"/>
    <cellStyle name="Euro 3" xfId="116"/>
    <cellStyle name="Euro 4" xfId="117"/>
    <cellStyle name="Euro_3- Impact CFF 9.2 2014" xfId="118"/>
    <cellStyle name="Excel Built-in Currency" xfId="119"/>
    <cellStyle name="Excel Built-in Currency 2" xfId="120"/>
    <cellStyle name="Excel Built-in Currency 2 2" xfId="121"/>
    <cellStyle name="Excel Built-in Currency 3" xfId="122"/>
    <cellStyle name="Excel Built-in Percent" xfId="123"/>
    <cellStyle name="Excel Built-in Percent 1" xfId="124"/>
    <cellStyle name="Excel Built-in Percent 2" xfId="125"/>
    <cellStyle name="mil" xfId="126"/>
    <cellStyle name="Milliers 10" xfId="127"/>
    <cellStyle name="Milliers 10 2" xfId="128"/>
    <cellStyle name="Milliers 11" xfId="129"/>
    <cellStyle name="Milliers 2" xfId="130"/>
    <cellStyle name="Milliers 2 2" xfId="131"/>
    <cellStyle name="Milliers 2 2 2" xfId="132"/>
    <cellStyle name="Milliers 2 2 2 2" xfId="133"/>
    <cellStyle name="Milliers 2 2 3" xfId="134"/>
    <cellStyle name="Milliers 2 2 4" xfId="135"/>
    <cellStyle name="Milliers 2 3" xfId="136"/>
    <cellStyle name="Milliers 3" xfId="137"/>
    <cellStyle name="Milliers 3 2" xfId="138"/>
    <cellStyle name="Milliers 3 2 2" xfId="139"/>
    <cellStyle name="Milliers 3 2 2 2" xfId="140"/>
    <cellStyle name="Milliers 3 2 3" xfId="141"/>
    <cellStyle name="Milliers 3 2 3 2" xfId="142"/>
    <cellStyle name="Milliers 3 2 4" xfId="143"/>
    <cellStyle name="Milliers 3 2 4 2" xfId="144"/>
    <cellStyle name="Milliers 3 3" xfId="145"/>
    <cellStyle name="Milliers 3 3 2" xfId="146"/>
    <cellStyle name="Milliers 3 3 2 2" xfId="147"/>
    <cellStyle name="Milliers 3 3 3" xfId="148"/>
    <cellStyle name="Milliers 3 3 3 2" xfId="149"/>
    <cellStyle name="Milliers 3 3 4" xfId="150"/>
    <cellStyle name="Milliers 3 4" xfId="151"/>
    <cellStyle name="Milliers 3 5" xfId="152"/>
    <cellStyle name="Milliers 4" xfId="153"/>
    <cellStyle name="Milliers 5" xfId="154"/>
    <cellStyle name="Milliers 5 2" xfId="155"/>
    <cellStyle name="Milliers 5 2 2" xfId="156"/>
    <cellStyle name="Milliers 5 3" xfId="157"/>
    <cellStyle name="Milliers 6" xfId="158"/>
    <cellStyle name="Milliers 7" xfId="159"/>
    <cellStyle name="Milliers 7 2" xfId="160"/>
    <cellStyle name="Milliers 7 2 2" xfId="161"/>
    <cellStyle name="Milliers 8" xfId="162"/>
    <cellStyle name="Milliers 8 2" xfId="163"/>
    <cellStyle name="Milliers 9" xfId="164"/>
    <cellStyle name="Milliers 9 2" xfId="165"/>
    <cellStyle name="Monétaire 2" xfId="166"/>
    <cellStyle name="Monétaire 2 2" xfId="167"/>
    <cellStyle name="Monétaire 3" xfId="168"/>
    <cellStyle name="Monétaire 3 2" xfId="169"/>
    <cellStyle name="Non défini" xfId="170"/>
    <cellStyle name="Normal" xfId="0" builtinId="0"/>
    <cellStyle name="Normal 10" xfId="171"/>
    <cellStyle name="Normal 10 2" xfId="172"/>
    <cellStyle name="Normal 10 2 2" xfId="173"/>
    <cellStyle name="Normal 10 2 2 2" xfId="174"/>
    <cellStyle name="Normal 10 2 3" xfId="175"/>
    <cellStyle name="Normal 10 3" xfId="176"/>
    <cellStyle name="Normal 10 3 2" xfId="177"/>
    <cellStyle name="Normal 10 4" xfId="178"/>
    <cellStyle name="Normal 11" xfId="179"/>
    <cellStyle name="Normal 11 2" xfId="180"/>
    <cellStyle name="Normal 12" xfId="181"/>
    <cellStyle name="Normal 12 2" xfId="182"/>
    <cellStyle name="Normal 13" xfId="183"/>
    <cellStyle name="Normal 13 2" xfId="184"/>
    <cellStyle name="Normal 14" xfId="185"/>
    <cellStyle name="Normal 15" xfId="186"/>
    <cellStyle name="Normal 15 2" xfId="187"/>
    <cellStyle name="Normal 15 2 2" xfId="188"/>
    <cellStyle name="Normal 16" xfId="189"/>
    <cellStyle name="Normal 16 2" xfId="190"/>
    <cellStyle name="Normal 17" xfId="191"/>
    <cellStyle name="Normal 17 2" xfId="192"/>
    <cellStyle name="Normal 18" xfId="193"/>
    <cellStyle name="Normal 18 2" xfId="194"/>
    <cellStyle name="Normal 18 3" xfId="195"/>
    <cellStyle name="Normal 19" xfId="196"/>
    <cellStyle name="Normal 19 2" xfId="197"/>
    <cellStyle name="Normal 2" xfId="1"/>
    <cellStyle name="Normal 2 2" xfId="198"/>
    <cellStyle name="Normal 2 2 2" xfId="199"/>
    <cellStyle name="Normal 2 2 2 2" xfId="200"/>
    <cellStyle name="Normal 2 2 3" xfId="201"/>
    <cellStyle name="Normal 2 2 3 2" xfId="202"/>
    <cellStyle name="Normal 2 2 4" xfId="203"/>
    <cellStyle name="Normal 2 2 4 2" xfId="204"/>
    <cellStyle name="Normal 2 3" xfId="205"/>
    <cellStyle name="Normal 2 4" xfId="206"/>
    <cellStyle name="Normal 2 5" xfId="207"/>
    <cellStyle name="Normal 2 6" xfId="208"/>
    <cellStyle name="Normal 2_Ecarts Contrat-Av1" xfId="209"/>
    <cellStyle name="Normal 20" xfId="210"/>
    <cellStyle name="Normal 21" xfId="211"/>
    <cellStyle name="Normal 3" xfId="212"/>
    <cellStyle name="Normal 3 2" xfId="213"/>
    <cellStyle name="Normal 3 2 2" xfId="214"/>
    <cellStyle name="Normal 3 2 2 2" xfId="215"/>
    <cellStyle name="Normal 3 2 3" xfId="216"/>
    <cellStyle name="Normal 3 2 4" xfId="217"/>
    <cellStyle name="Normal 3 2 4 2" xfId="218"/>
    <cellStyle name="Normal 3 3" xfId="219"/>
    <cellStyle name="Normal 3 3 2" xfId="220"/>
    <cellStyle name="Normal 3 3 2 2" xfId="221"/>
    <cellStyle name="Normal 3 4" xfId="222"/>
    <cellStyle name="Normal 3 4 2" xfId="223"/>
    <cellStyle name="Normal 3 5" xfId="224"/>
    <cellStyle name="Normal 3 6" xfId="225"/>
    <cellStyle name="Normal 4" xfId="226"/>
    <cellStyle name="Normal 4 2" xfId="227"/>
    <cellStyle name="Normal 4 2 2" xfId="228"/>
    <cellStyle name="Normal 4 2 2 2" xfId="229"/>
    <cellStyle name="Normal 4 2 3" xfId="230"/>
    <cellStyle name="Normal 4 3" xfId="231"/>
    <cellStyle name="Normal 5" xfId="232"/>
    <cellStyle name="Normal 5 2" xfId="233"/>
    <cellStyle name="Normal 5 2 2" xfId="234"/>
    <cellStyle name="Normal 5 2 2 2" xfId="235"/>
    <cellStyle name="Normal 5 2 3" xfId="236"/>
    <cellStyle name="Normal 5 2 3 2" xfId="237"/>
    <cellStyle name="Normal 5 2 4" xfId="238"/>
    <cellStyle name="Normal 5 3" xfId="239"/>
    <cellStyle name="Normal 5 3 2" xfId="240"/>
    <cellStyle name="Normal 5 3 2 2" xfId="241"/>
    <cellStyle name="Normal 5 3 3" xfId="242"/>
    <cellStyle name="Normal 5 3 3 2" xfId="243"/>
    <cellStyle name="Normal 5 3 4" xfId="244"/>
    <cellStyle name="Normal 5 4" xfId="245"/>
    <cellStyle name="Normal 5 5" xfId="246"/>
    <cellStyle name="Normal 6" xfId="247"/>
    <cellStyle name="Normal 6 2" xfId="248"/>
    <cellStyle name="Normal 6 2 2" xfId="249"/>
    <cellStyle name="Normal 6 3" xfId="250"/>
    <cellStyle name="Normal 7" xfId="251"/>
    <cellStyle name="Normal 7 2" xfId="252"/>
    <cellStyle name="Normal 7 2 2" xfId="253"/>
    <cellStyle name="Normal 7 2 2 2" xfId="254"/>
    <cellStyle name="Normal 7 2 3" xfId="255"/>
    <cellStyle name="Normal 7 2 3 2" xfId="256"/>
    <cellStyle name="Normal 7 2 4" xfId="257"/>
    <cellStyle name="Normal 7 3" xfId="258"/>
    <cellStyle name="Normal 7 3 2" xfId="259"/>
    <cellStyle name="Normal 7 3 2 2" xfId="260"/>
    <cellStyle name="Normal 7 3 3" xfId="261"/>
    <cellStyle name="Normal 7 3 3 2" xfId="262"/>
    <cellStyle name="Normal 7 3 4" xfId="263"/>
    <cellStyle name="Normal 7 4" xfId="264"/>
    <cellStyle name="Normal 7 4 2" xfId="265"/>
    <cellStyle name="Normal 7 5" xfId="266"/>
    <cellStyle name="Normal 7 5 2" xfId="267"/>
    <cellStyle name="Normal 8" xfId="268"/>
    <cellStyle name="Normal 9" xfId="269"/>
    <cellStyle name="Normal 9 2" xfId="270"/>
    <cellStyle name="petit" xfId="271"/>
    <cellStyle name="Pourcentage 10" xfId="272"/>
    <cellStyle name="Pourcentage 10 2" xfId="273"/>
    <cellStyle name="Pourcentage 10 2 2" xfId="274"/>
    <cellStyle name="Pourcentage 11" xfId="275"/>
    <cellStyle name="Pourcentage 11 2" xfId="276"/>
    <cellStyle name="Pourcentage 12" xfId="277"/>
    <cellStyle name="Pourcentage 2" xfId="278"/>
    <cellStyle name="Pourcentage 2 2" xfId="279"/>
    <cellStyle name="Pourcentage 2 2 2" xfId="280"/>
    <cellStyle name="Pourcentage 2 2 2 2" xfId="281"/>
    <cellStyle name="Pourcentage 2 2 3" xfId="282"/>
    <cellStyle name="Pourcentage 2 3" xfId="283"/>
    <cellStyle name="Pourcentage 3" xfId="284"/>
    <cellStyle name="Pourcentage 3 2" xfId="285"/>
    <cellStyle name="Pourcentage 3 2 2" xfId="286"/>
    <cellStyle name="Pourcentage 3 2 2 2" xfId="287"/>
    <cellStyle name="Pourcentage 3 2 3" xfId="288"/>
    <cellStyle name="Pourcentage 3 2 3 2" xfId="289"/>
    <cellStyle name="Pourcentage 3 2 4" xfId="290"/>
    <cellStyle name="Pourcentage 3 3" xfId="291"/>
    <cellStyle name="Pourcentage 3 3 2" xfId="292"/>
    <cellStyle name="Pourcentage 3 3 2 2" xfId="293"/>
    <cellStyle name="Pourcentage 3 3 3" xfId="294"/>
    <cellStyle name="Pourcentage 3 3 3 2" xfId="295"/>
    <cellStyle name="Pourcentage 3 3 4" xfId="296"/>
    <cellStyle name="Pourcentage 3 4" xfId="297"/>
    <cellStyle name="Pourcentage 4" xfId="298"/>
    <cellStyle name="Pourcentage 4 2" xfId="299"/>
    <cellStyle name="Pourcentage 4 2 2" xfId="300"/>
    <cellStyle name="Pourcentage 4 3" xfId="301"/>
    <cellStyle name="Pourcentage 5" xfId="302"/>
    <cellStyle name="Pourcentage 5 2" xfId="303"/>
    <cellStyle name="Pourcentage 5 2 2" xfId="304"/>
    <cellStyle name="Pourcentage 5 2 2 2" xfId="305"/>
    <cellStyle name="Pourcentage 5 2 3" xfId="306"/>
    <cellStyle name="Pourcentage 5 2 3 2" xfId="307"/>
    <cellStyle name="Pourcentage 5 2 4" xfId="308"/>
    <cellStyle name="Pourcentage 5 3" xfId="309"/>
    <cellStyle name="Pourcentage 5 3 2" xfId="310"/>
    <cellStyle name="Pourcentage 5 3 2 2" xfId="311"/>
    <cellStyle name="Pourcentage 5 3 3" xfId="312"/>
    <cellStyle name="Pourcentage 5 3 3 2" xfId="313"/>
    <cellStyle name="Pourcentage 5 3 4" xfId="314"/>
    <cellStyle name="Pourcentage 5 4" xfId="315"/>
    <cellStyle name="Pourcentage 5 4 2" xfId="316"/>
    <cellStyle name="Pourcentage 5 5" xfId="317"/>
    <cellStyle name="Pourcentage 5 5 2" xfId="318"/>
    <cellStyle name="Pourcentage 6" xfId="319"/>
    <cellStyle name="Pourcentage 7" xfId="320"/>
    <cellStyle name="Pourcentage 8" xfId="321"/>
    <cellStyle name="Pourcentage 8 2" xfId="322"/>
    <cellStyle name="Pourcentage 8 2 2" xfId="323"/>
    <cellStyle name="Pourcentage 8 3" xfId="324"/>
    <cellStyle name="Pourcentage 9" xfId="325"/>
    <cellStyle name="Table du pilote - Catégorie" xfId="326"/>
    <cellStyle name="Table du pilote - Champ" xfId="327"/>
    <cellStyle name="Table du pilote - Coin" xfId="328"/>
    <cellStyle name="Table du pilote - Résultat" xfId="329"/>
    <cellStyle name="Table du pilote - Titre" xfId="330"/>
    <cellStyle name="Table du pilote - Valeur" xfId="331"/>
    <cellStyle name="Titre 1" xfId="3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topLeftCell="A4" zoomScale="70" zoomScaleNormal="70" workbookViewId="0">
      <selection activeCell="F37" sqref="F37"/>
    </sheetView>
  </sheetViews>
  <sheetFormatPr baseColWidth="10" defaultRowHeight="12.5" x14ac:dyDescent="0.25"/>
  <cols>
    <col min="1" max="1" width="33.36328125" style="1" bestFit="1" customWidth="1"/>
    <col min="2" max="9" width="10.90625" style="1"/>
    <col min="10" max="10" width="33.36328125" style="1" bestFit="1" customWidth="1"/>
    <col min="11" max="16384" width="10.90625" style="1"/>
  </cols>
  <sheetData>
    <row r="1" spans="1:18" s="24" customFormat="1" ht="15.5" x14ac:dyDescent="0.35">
      <c r="A1" s="26" t="s">
        <v>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5"/>
    </row>
    <row r="2" spans="1:18" ht="15.5" x14ac:dyDescent="0.35">
      <c r="A2" s="23" t="s">
        <v>31</v>
      </c>
      <c r="B2" s="2" t="s">
        <v>29</v>
      </c>
      <c r="C2" s="2" t="s">
        <v>29</v>
      </c>
      <c r="D2" s="2" t="s">
        <v>29</v>
      </c>
      <c r="E2" s="2" t="s">
        <v>29</v>
      </c>
      <c r="F2" s="2" t="s">
        <v>29</v>
      </c>
      <c r="G2" s="2" t="s">
        <v>29</v>
      </c>
      <c r="H2" s="2" t="s">
        <v>29</v>
      </c>
      <c r="J2" s="23" t="s">
        <v>30</v>
      </c>
      <c r="K2" s="2" t="s">
        <v>29</v>
      </c>
      <c r="L2" s="2" t="s">
        <v>29</v>
      </c>
      <c r="M2" s="2" t="s">
        <v>29</v>
      </c>
      <c r="N2" s="2" t="s">
        <v>29</v>
      </c>
      <c r="O2" s="2" t="s">
        <v>29</v>
      </c>
      <c r="P2" s="2" t="s">
        <v>29</v>
      </c>
      <c r="Q2" s="2" t="s">
        <v>29</v>
      </c>
    </row>
    <row r="3" spans="1:18" ht="15" customHeight="1" x14ac:dyDescent="0.25">
      <c r="A3" s="22"/>
      <c r="B3" s="21"/>
      <c r="C3" s="21"/>
      <c r="D3" s="21"/>
      <c r="E3" s="21"/>
      <c r="F3" s="21"/>
      <c r="G3" s="21"/>
      <c r="H3" s="21"/>
      <c r="I3" s="2"/>
      <c r="J3" s="22"/>
      <c r="K3" s="21"/>
      <c r="L3" s="21"/>
      <c r="M3" s="21"/>
      <c r="N3" s="21"/>
      <c r="O3" s="21"/>
      <c r="P3" s="20"/>
      <c r="Q3" s="19"/>
    </row>
    <row r="4" spans="1:18" ht="15.5" x14ac:dyDescent="0.35">
      <c r="A4" s="18"/>
      <c r="B4" s="17" t="s">
        <v>28</v>
      </c>
      <c r="C4" s="17" t="s">
        <v>28</v>
      </c>
      <c r="D4" s="17" t="s">
        <v>28</v>
      </c>
      <c r="E4" s="17" t="s">
        <v>28</v>
      </c>
      <c r="F4" s="17" t="s">
        <v>28</v>
      </c>
      <c r="G4" s="17" t="s">
        <v>28</v>
      </c>
      <c r="H4" s="17" t="s">
        <v>28</v>
      </c>
      <c r="I4" s="2"/>
      <c r="J4" s="18"/>
      <c r="K4" s="17" t="s">
        <v>28</v>
      </c>
      <c r="L4" s="17" t="s">
        <v>28</v>
      </c>
      <c r="M4" s="17" t="s">
        <v>28</v>
      </c>
      <c r="N4" s="17" t="s">
        <v>28</v>
      </c>
      <c r="O4" s="17" t="s">
        <v>28</v>
      </c>
      <c r="P4" s="17" t="s">
        <v>28</v>
      </c>
      <c r="Q4" s="17" t="s">
        <v>28</v>
      </c>
    </row>
    <row r="5" spans="1:18" ht="13" x14ac:dyDescent="0.3">
      <c r="A5" s="4" t="s">
        <v>1</v>
      </c>
      <c r="B5" s="3">
        <v>0.29166666666666669</v>
      </c>
      <c r="C5" s="3">
        <v>0.31944444444444448</v>
      </c>
      <c r="D5" s="3">
        <v>0.34930555555555554</v>
      </c>
      <c r="E5" s="5"/>
      <c r="F5" s="5"/>
      <c r="G5" s="5"/>
      <c r="H5" s="5"/>
      <c r="J5" s="12" t="s">
        <v>0</v>
      </c>
      <c r="K5" s="16"/>
      <c r="L5" s="16"/>
      <c r="M5" s="5"/>
      <c r="N5" s="8">
        <v>0.69097222222222221</v>
      </c>
      <c r="O5" s="8"/>
      <c r="P5" s="16"/>
      <c r="Q5" s="8"/>
    </row>
    <row r="6" spans="1:18" ht="12.75" customHeight="1" x14ac:dyDescent="0.3">
      <c r="A6" s="10" t="s">
        <v>3</v>
      </c>
      <c r="B6" s="6">
        <f>B5+TIME(0,1,0)</f>
        <v>0.29236111111111113</v>
      </c>
      <c r="C6" s="6">
        <f>C5+TIME(0,1,0)</f>
        <v>0.32013888888888892</v>
      </c>
      <c r="D6" s="6">
        <f>D5+TIME(0,1,0)</f>
        <v>0.35</v>
      </c>
      <c r="E6" s="5"/>
      <c r="F6" s="5"/>
      <c r="G6" s="5"/>
      <c r="H6" s="5"/>
      <c r="J6" s="4" t="s">
        <v>2</v>
      </c>
      <c r="K6" s="15"/>
      <c r="L6" s="15"/>
      <c r="M6" s="5"/>
      <c r="N6" s="3">
        <f>N5+TIME(0,5,0)</f>
        <v>0.69444444444444442</v>
      </c>
      <c r="O6" s="3"/>
      <c r="P6" s="15"/>
      <c r="Q6" s="3"/>
    </row>
    <row r="7" spans="1:18" ht="13" x14ac:dyDescent="0.3">
      <c r="A7" s="4" t="s">
        <v>5</v>
      </c>
      <c r="B7" s="3">
        <f t="shared" ref="B7:E9" si="0">B6+TIME(0,2,0)</f>
        <v>0.29375000000000001</v>
      </c>
      <c r="C7" s="3">
        <f t="shared" si="0"/>
        <v>0.3215277777777778</v>
      </c>
      <c r="D7" s="3">
        <f t="shared" si="0"/>
        <v>0.35138888888888886</v>
      </c>
      <c r="E7" s="5"/>
      <c r="F7" s="5"/>
      <c r="G7" s="5"/>
      <c r="H7" s="5"/>
      <c r="J7" s="12" t="s">
        <v>4</v>
      </c>
      <c r="K7" s="8">
        <v>0.32291666666666669</v>
      </c>
      <c r="L7" s="8">
        <v>0.51736111111111105</v>
      </c>
      <c r="M7" s="14">
        <v>0.59375</v>
      </c>
      <c r="N7" s="8">
        <f>N6+TIME(0,10,0)</f>
        <v>0.70138888888888884</v>
      </c>
      <c r="O7" s="8">
        <v>0.74305555555555547</v>
      </c>
      <c r="P7" s="8">
        <v>0.77083333333333337</v>
      </c>
      <c r="Q7" s="8">
        <v>0.80555555555555547</v>
      </c>
    </row>
    <row r="8" spans="1:18" ht="13" x14ac:dyDescent="0.3">
      <c r="A8" s="10" t="s">
        <v>7</v>
      </c>
      <c r="B8" s="6">
        <f t="shared" si="0"/>
        <v>0.2951388888888889</v>
      </c>
      <c r="C8" s="6">
        <f t="shared" si="0"/>
        <v>0.32291666666666669</v>
      </c>
      <c r="D8" s="6">
        <f t="shared" si="0"/>
        <v>0.35277777777777775</v>
      </c>
      <c r="E8" s="5"/>
      <c r="F8" s="5"/>
      <c r="G8" s="5"/>
      <c r="H8" s="5"/>
      <c r="J8" s="4" t="s">
        <v>8</v>
      </c>
      <c r="K8" s="3">
        <f t="shared" ref="K8:Q8" si="1">K7+TIME(0,2,0)</f>
        <v>0.32430555555555557</v>
      </c>
      <c r="L8" s="3">
        <f t="shared" si="1"/>
        <v>0.51874999999999993</v>
      </c>
      <c r="M8" s="13">
        <f t="shared" si="1"/>
        <v>0.59513888888888888</v>
      </c>
      <c r="N8" s="3">
        <f t="shared" si="1"/>
        <v>0.70277777777777772</v>
      </c>
      <c r="O8" s="3">
        <f t="shared" si="1"/>
        <v>0.74444444444444435</v>
      </c>
      <c r="P8" s="3">
        <f t="shared" si="1"/>
        <v>0.77222222222222225</v>
      </c>
      <c r="Q8" s="3">
        <f t="shared" si="1"/>
        <v>0.80694444444444435</v>
      </c>
    </row>
    <row r="9" spans="1:18" x14ac:dyDescent="0.25">
      <c r="A9" s="11" t="s">
        <v>9</v>
      </c>
      <c r="B9" s="3">
        <f t="shared" si="0"/>
        <v>0.29652777777777778</v>
      </c>
      <c r="C9" s="3">
        <f t="shared" si="0"/>
        <v>0.32430555555555557</v>
      </c>
      <c r="D9" s="3">
        <f t="shared" si="0"/>
        <v>0.35416666666666663</v>
      </c>
      <c r="E9" s="5"/>
      <c r="F9" s="5"/>
      <c r="G9" s="5"/>
      <c r="H9" s="5"/>
      <c r="J9" s="9" t="s">
        <v>10</v>
      </c>
      <c r="K9" s="8">
        <f t="shared" ref="K9:Q12" si="2">K8+TIME(0,1,0)</f>
        <v>0.32500000000000001</v>
      </c>
      <c r="L9" s="8">
        <f t="shared" si="2"/>
        <v>0.51944444444444438</v>
      </c>
      <c r="M9" s="14">
        <f t="shared" si="2"/>
        <v>0.59583333333333333</v>
      </c>
      <c r="N9" s="8">
        <f t="shared" si="2"/>
        <v>0.70347222222222217</v>
      </c>
      <c r="O9" s="8">
        <f t="shared" si="2"/>
        <v>0.7451388888888888</v>
      </c>
      <c r="P9" s="8">
        <f t="shared" si="2"/>
        <v>0.7729166666666667</v>
      </c>
      <c r="Q9" s="8">
        <f t="shared" si="2"/>
        <v>0.8076388888888888</v>
      </c>
    </row>
    <row r="10" spans="1:18" ht="13" x14ac:dyDescent="0.3">
      <c r="A10" s="7" t="s">
        <v>11</v>
      </c>
      <c r="B10" s="6">
        <f>B9+TIME(0,3,0)</f>
        <v>0.2986111111111111</v>
      </c>
      <c r="C10" s="6">
        <f>C9+TIME(0,3,0)</f>
        <v>0.3263888888888889</v>
      </c>
      <c r="D10" s="6">
        <f>D9+TIME(0,3,0)</f>
        <v>0.35624999999999996</v>
      </c>
      <c r="E10" s="5"/>
      <c r="F10" s="5"/>
      <c r="G10" s="5"/>
      <c r="H10" s="5"/>
      <c r="J10" s="4" t="s">
        <v>27</v>
      </c>
      <c r="K10" s="3">
        <f t="shared" si="2"/>
        <v>0.32569444444444445</v>
      </c>
      <c r="L10" s="3">
        <f t="shared" si="2"/>
        <v>0.52013888888888882</v>
      </c>
      <c r="M10" s="13">
        <f t="shared" si="2"/>
        <v>0.59652777777777777</v>
      </c>
      <c r="N10" s="3">
        <f t="shared" si="2"/>
        <v>0.70416666666666661</v>
      </c>
      <c r="O10" s="3">
        <f t="shared" si="2"/>
        <v>0.74583333333333324</v>
      </c>
      <c r="P10" s="3">
        <f t="shared" si="2"/>
        <v>0.77361111111111114</v>
      </c>
      <c r="Q10" s="3">
        <f t="shared" si="2"/>
        <v>0.80833333333333324</v>
      </c>
    </row>
    <row r="11" spans="1:18" x14ac:dyDescent="0.25">
      <c r="A11" s="11" t="s">
        <v>13</v>
      </c>
      <c r="B11" s="3">
        <f>B10+TIME(0,1,0)</f>
        <v>0.29930555555555555</v>
      </c>
      <c r="C11" s="3">
        <f>C10+TIME(0,1,0)</f>
        <v>0.32708333333333334</v>
      </c>
      <c r="D11" s="3">
        <f>D10+TIME(0,1,0)</f>
        <v>0.3569444444444444</v>
      </c>
      <c r="E11" s="3">
        <v>0.55972222222222223</v>
      </c>
      <c r="F11" s="3">
        <v>0.69861111111111107</v>
      </c>
      <c r="G11" s="3">
        <v>0.7402777777777777</v>
      </c>
      <c r="H11" s="3">
        <v>0.78194444444444433</v>
      </c>
      <c r="J11" s="9" t="s">
        <v>14</v>
      </c>
      <c r="K11" s="8">
        <f t="shared" si="2"/>
        <v>0.3263888888888889</v>
      </c>
      <c r="L11" s="8">
        <f t="shared" si="2"/>
        <v>0.52083333333333326</v>
      </c>
      <c r="M11" s="14">
        <f t="shared" si="2"/>
        <v>0.59722222222222221</v>
      </c>
      <c r="N11" s="8">
        <f t="shared" si="2"/>
        <v>0.70486111111111105</v>
      </c>
      <c r="O11" s="8">
        <f t="shared" si="2"/>
        <v>0.74652777777777768</v>
      </c>
      <c r="P11" s="8">
        <f t="shared" si="2"/>
        <v>0.77430555555555558</v>
      </c>
      <c r="Q11" s="8">
        <f t="shared" si="2"/>
        <v>0.80902777777777768</v>
      </c>
    </row>
    <row r="12" spans="1:18" x14ac:dyDescent="0.25">
      <c r="A12" s="10" t="s">
        <v>15</v>
      </c>
      <c r="B12" s="6">
        <f t="shared" ref="B12:H13" si="3">B11+TIME(0,2,0)</f>
        <v>0.30069444444444443</v>
      </c>
      <c r="C12" s="6">
        <f t="shared" si="3"/>
        <v>0.32847222222222222</v>
      </c>
      <c r="D12" s="6">
        <f t="shared" si="3"/>
        <v>0.35833333333333328</v>
      </c>
      <c r="E12" s="6">
        <f t="shared" si="3"/>
        <v>0.56111111111111112</v>
      </c>
      <c r="F12" s="6">
        <f t="shared" si="3"/>
        <v>0.7</v>
      </c>
      <c r="G12" s="6">
        <f t="shared" si="3"/>
        <v>0.74166666666666659</v>
      </c>
      <c r="H12" s="6">
        <f t="shared" si="3"/>
        <v>0.78333333333333321</v>
      </c>
      <c r="J12" s="11" t="s">
        <v>16</v>
      </c>
      <c r="K12" s="3">
        <f t="shared" si="2"/>
        <v>0.32708333333333334</v>
      </c>
      <c r="L12" s="3">
        <f t="shared" si="2"/>
        <v>0.5215277777777777</v>
      </c>
      <c r="M12" s="13">
        <f t="shared" si="2"/>
        <v>0.59791666666666665</v>
      </c>
      <c r="N12" s="3">
        <f t="shared" si="2"/>
        <v>0.70555555555555549</v>
      </c>
      <c r="O12" s="3">
        <f t="shared" si="2"/>
        <v>0.74722222222222212</v>
      </c>
      <c r="P12" s="3">
        <f t="shared" si="2"/>
        <v>0.77500000000000002</v>
      </c>
      <c r="Q12" s="3">
        <f t="shared" si="2"/>
        <v>0.80972222222222212</v>
      </c>
    </row>
    <row r="13" spans="1:18" x14ac:dyDescent="0.25">
      <c r="A13" s="11" t="s">
        <v>17</v>
      </c>
      <c r="B13" s="3">
        <f t="shared" si="3"/>
        <v>0.30208333333333331</v>
      </c>
      <c r="C13" s="3">
        <f t="shared" si="3"/>
        <v>0.3298611111111111</v>
      </c>
      <c r="D13" s="3">
        <f t="shared" si="3"/>
        <v>0.35972222222222217</v>
      </c>
      <c r="E13" s="3">
        <f t="shared" si="3"/>
        <v>0.5625</v>
      </c>
      <c r="F13" s="3">
        <f t="shared" si="3"/>
        <v>0.70138888888888884</v>
      </c>
      <c r="G13" s="3">
        <f t="shared" si="3"/>
        <v>0.74305555555555547</v>
      </c>
      <c r="H13" s="3">
        <f t="shared" si="3"/>
        <v>0.7847222222222221</v>
      </c>
      <c r="J13" s="9" t="s">
        <v>18</v>
      </c>
      <c r="K13" s="8">
        <f t="shared" ref="K13:Q13" si="4">K11+TIME(0,1,0)</f>
        <v>0.32708333333333334</v>
      </c>
      <c r="L13" s="8">
        <f t="shared" si="4"/>
        <v>0.5215277777777777</v>
      </c>
      <c r="M13" s="14">
        <f t="shared" si="4"/>
        <v>0.59791666666666665</v>
      </c>
      <c r="N13" s="8">
        <f t="shared" si="4"/>
        <v>0.70555555555555549</v>
      </c>
      <c r="O13" s="8">
        <f t="shared" si="4"/>
        <v>0.74722222222222212</v>
      </c>
      <c r="P13" s="8">
        <f t="shared" si="4"/>
        <v>0.77500000000000002</v>
      </c>
      <c r="Q13" s="8">
        <f t="shared" si="4"/>
        <v>0.80972222222222212</v>
      </c>
    </row>
    <row r="14" spans="1:18" ht="13" x14ac:dyDescent="0.3">
      <c r="A14" s="7" t="s">
        <v>19</v>
      </c>
      <c r="B14" s="6">
        <f t="shared" ref="B14:H14" si="5">B13+TIME(0,1,0)</f>
        <v>0.30277777777777776</v>
      </c>
      <c r="C14" s="6">
        <f t="shared" si="5"/>
        <v>0.33055555555555555</v>
      </c>
      <c r="D14" s="6">
        <f t="shared" si="5"/>
        <v>0.36041666666666661</v>
      </c>
      <c r="E14" s="6">
        <f t="shared" si="5"/>
        <v>0.56319444444444444</v>
      </c>
      <c r="F14" s="6">
        <f t="shared" si="5"/>
        <v>0.70208333333333328</v>
      </c>
      <c r="G14" s="6">
        <f t="shared" si="5"/>
        <v>0.74374999999999991</v>
      </c>
      <c r="H14" s="6">
        <f t="shared" si="5"/>
        <v>0.78541666666666654</v>
      </c>
      <c r="J14" s="4" t="s">
        <v>20</v>
      </c>
      <c r="K14" s="3">
        <f t="shared" ref="K14:Q14" si="6">K13+TIME(0,2,0)</f>
        <v>0.32847222222222222</v>
      </c>
      <c r="L14" s="3">
        <f t="shared" si="6"/>
        <v>0.52291666666666659</v>
      </c>
      <c r="M14" s="13">
        <f t="shared" si="6"/>
        <v>0.59930555555555554</v>
      </c>
      <c r="N14" s="3">
        <f t="shared" si="6"/>
        <v>0.70694444444444438</v>
      </c>
      <c r="O14" s="3">
        <f t="shared" si="6"/>
        <v>0.74861111111111101</v>
      </c>
      <c r="P14" s="3">
        <f t="shared" si="6"/>
        <v>0.77638888888888891</v>
      </c>
      <c r="Q14" s="3">
        <f t="shared" si="6"/>
        <v>0.81111111111111101</v>
      </c>
    </row>
    <row r="15" spans="1:18" x14ac:dyDescent="0.25">
      <c r="A15" s="11" t="s">
        <v>21</v>
      </c>
      <c r="B15" s="3">
        <f t="shared" ref="B15:H17" si="7">B14+TIME(0,2,0)</f>
        <v>0.30416666666666664</v>
      </c>
      <c r="C15" s="3">
        <f t="shared" si="7"/>
        <v>0.33194444444444443</v>
      </c>
      <c r="D15" s="3">
        <f t="shared" si="7"/>
        <v>0.36180555555555549</v>
      </c>
      <c r="E15" s="3">
        <f t="shared" si="7"/>
        <v>0.56458333333333333</v>
      </c>
      <c r="F15" s="3">
        <f t="shared" si="7"/>
        <v>0.70347222222222217</v>
      </c>
      <c r="G15" s="3">
        <f t="shared" si="7"/>
        <v>0.7451388888888888</v>
      </c>
      <c r="H15" s="3">
        <f t="shared" si="7"/>
        <v>0.78680555555555542</v>
      </c>
      <c r="J15" s="9" t="s">
        <v>22</v>
      </c>
      <c r="K15" s="8">
        <f t="shared" ref="K15:Q15" si="8">K14+TIME(0,1,0)</f>
        <v>0.32916666666666666</v>
      </c>
      <c r="L15" s="8">
        <f t="shared" si="8"/>
        <v>0.52361111111111103</v>
      </c>
      <c r="M15" s="14">
        <f t="shared" si="8"/>
        <v>0.6</v>
      </c>
      <c r="N15" s="8">
        <f t="shared" si="8"/>
        <v>0.70763888888888882</v>
      </c>
      <c r="O15" s="8">
        <f t="shared" si="8"/>
        <v>0.74930555555555545</v>
      </c>
      <c r="P15" s="8">
        <f t="shared" si="8"/>
        <v>0.77708333333333335</v>
      </c>
      <c r="Q15" s="8">
        <f t="shared" si="8"/>
        <v>0.81180555555555545</v>
      </c>
    </row>
    <row r="16" spans="1:18" ht="13" x14ac:dyDescent="0.3">
      <c r="A16" s="7" t="s">
        <v>23</v>
      </c>
      <c r="B16" s="6">
        <f t="shared" si="7"/>
        <v>0.30555555555555552</v>
      </c>
      <c r="C16" s="6">
        <f t="shared" si="7"/>
        <v>0.33333333333333331</v>
      </c>
      <c r="D16" s="6">
        <f t="shared" si="7"/>
        <v>0.36319444444444438</v>
      </c>
      <c r="E16" s="6">
        <f t="shared" si="7"/>
        <v>0.56597222222222221</v>
      </c>
      <c r="F16" s="6">
        <f t="shared" si="7"/>
        <v>0.70486111111111105</v>
      </c>
      <c r="G16" s="6">
        <f t="shared" si="7"/>
        <v>0.74652777777777768</v>
      </c>
      <c r="H16" s="6">
        <f t="shared" si="7"/>
        <v>0.78819444444444431</v>
      </c>
      <c r="J16" s="4" t="s">
        <v>24</v>
      </c>
      <c r="K16" s="3">
        <f t="shared" ref="K16:Q16" si="9">K15+TIME(0,2,0)</f>
        <v>0.33055555555555555</v>
      </c>
      <c r="L16" s="3">
        <f t="shared" si="9"/>
        <v>0.52499999999999991</v>
      </c>
      <c r="M16" s="13">
        <f t="shared" si="9"/>
        <v>0.60138888888888886</v>
      </c>
      <c r="N16" s="3">
        <f t="shared" si="9"/>
        <v>0.7090277777777777</v>
      </c>
      <c r="O16" s="3">
        <f t="shared" si="9"/>
        <v>0.75069444444444433</v>
      </c>
      <c r="P16" s="3">
        <f t="shared" si="9"/>
        <v>0.77847222222222223</v>
      </c>
      <c r="Q16" s="3">
        <f t="shared" si="9"/>
        <v>0.81319444444444433</v>
      </c>
    </row>
    <row r="17" spans="1:17" x14ac:dyDescent="0.25">
      <c r="A17" s="11" t="s">
        <v>25</v>
      </c>
      <c r="B17" s="3">
        <f t="shared" si="7"/>
        <v>0.30694444444444441</v>
      </c>
      <c r="C17" s="3">
        <f t="shared" si="7"/>
        <v>0.3347222222222222</v>
      </c>
      <c r="D17" s="3">
        <f t="shared" si="7"/>
        <v>0.36458333333333326</v>
      </c>
      <c r="E17" s="3">
        <f t="shared" si="7"/>
        <v>0.56736111111111109</v>
      </c>
      <c r="F17" s="3">
        <f t="shared" si="7"/>
        <v>0.70624999999999993</v>
      </c>
      <c r="G17" s="3">
        <f t="shared" si="7"/>
        <v>0.74791666666666656</v>
      </c>
      <c r="H17" s="3">
        <f t="shared" si="7"/>
        <v>0.78958333333333319</v>
      </c>
      <c r="J17" s="9" t="s">
        <v>26</v>
      </c>
      <c r="K17" s="8">
        <f t="shared" ref="K17:Q17" si="10">K16+TIME(0,1,0)</f>
        <v>0.33124999999999999</v>
      </c>
      <c r="L17" s="8">
        <f t="shared" si="10"/>
        <v>0.52569444444444435</v>
      </c>
      <c r="M17" s="14">
        <f t="shared" si="10"/>
        <v>0.6020833333333333</v>
      </c>
      <c r="N17" s="8">
        <f t="shared" si="10"/>
        <v>0.70972222222222214</v>
      </c>
      <c r="O17" s="8">
        <f t="shared" si="10"/>
        <v>0.75138888888888877</v>
      </c>
      <c r="P17" s="8">
        <f t="shared" si="10"/>
        <v>0.77916666666666667</v>
      </c>
      <c r="Q17" s="8">
        <f t="shared" si="10"/>
        <v>0.81388888888888877</v>
      </c>
    </row>
    <row r="18" spans="1:17" x14ac:dyDescent="0.25">
      <c r="A18" s="10" t="s">
        <v>26</v>
      </c>
      <c r="B18" s="6">
        <f t="shared" ref="B18:H20" si="11">B17+TIME(0,1,0)</f>
        <v>0.30763888888888885</v>
      </c>
      <c r="C18" s="6">
        <f t="shared" si="11"/>
        <v>0.33541666666666664</v>
      </c>
      <c r="D18" s="6">
        <f t="shared" si="11"/>
        <v>0.3652777777777777</v>
      </c>
      <c r="E18" s="6">
        <f t="shared" si="11"/>
        <v>0.56805555555555554</v>
      </c>
      <c r="F18" s="6">
        <f t="shared" si="11"/>
        <v>0.70694444444444438</v>
      </c>
      <c r="G18" s="6">
        <f t="shared" si="11"/>
        <v>0.74861111111111101</v>
      </c>
      <c r="H18" s="6">
        <f t="shared" si="11"/>
        <v>0.79027777777777763</v>
      </c>
      <c r="J18" s="11" t="s">
        <v>25</v>
      </c>
      <c r="K18" s="3">
        <f t="shared" ref="K18:Q18" si="12">K17+TIME(0,0,0)</f>
        <v>0.33124999999999999</v>
      </c>
      <c r="L18" s="3">
        <f t="shared" si="12"/>
        <v>0.52569444444444435</v>
      </c>
      <c r="M18" s="13">
        <f t="shared" si="12"/>
        <v>0.6020833333333333</v>
      </c>
      <c r="N18" s="3">
        <f t="shared" si="12"/>
        <v>0.70972222222222214</v>
      </c>
      <c r="O18" s="3">
        <f t="shared" si="12"/>
        <v>0.75138888888888877</v>
      </c>
      <c r="P18" s="3">
        <f t="shared" si="12"/>
        <v>0.77916666666666667</v>
      </c>
      <c r="Q18" s="3">
        <f t="shared" si="12"/>
        <v>0.81388888888888877</v>
      </c>
    </row>
    <row r="19" spans="1:17" ht="13" x14ac:dyDescent="0.3">
      <c r="A19" s="4" t="s">
        <v>24</v>
      </c>
      <c r="B19" s="3">
        <f t="shared" si="11"/>
        <v>0.30833333333333329</v>
      </c>
      <c r="C19" s="3">
        <f t="shared" si="11"/>
        <v>0.33611111111111108</v>
      </c>
      <c r="D19" s="3">
        <f t="shared" si="11"/>
        <v>0.36597222222222214</v>
      </c>
      <c r="E19" s="3">
        <f t="shared" si="11"/>
        <v>0.56874999999999998</v>
      </c>
      <c r="F19" s="3">
        <f t="shared" si="11"/>
        <v>0.70763888888888882</v>
      </c>
      <c r="G19" s="3">
        <f t="shared" si="11"/>
        <v>0.74930555555555545</v>
      </c>
      <c r="H19" s="3">
        <f t="shared" si="11"/>
        <v>0.79097222222222208</v>
      </c>
      <c r="J19" s="12" t="s">
        <v>23</v>
      </c>
      <c r="K19" s="8">
        <f t="shared" ref="K19:Q19" si="13">K18+TIME(0,3,0)</f>
        <v>0.33333333333333331</v>
      </c>
      <c r="L19" s="8">
        <f t="shared" si="13"/>
        <v>0.52777777777777768</v>
      </c>
      <c r="M19" s="14">
        <f t="shared" si="13"/>
        <v>0.60416666666666663</v>
      </c>
      <c r="N19" s="8">
        <f t="shared" si="13"/>
        <v>0.71180555555555547</v>
      </c>
      <c r="O19" s="8">
        <f t="shared" si="13"/>
        <v>0.7534722222222221</v>
      </c>
      <c r="P19" s="8">
        <f t="shared" si="13"/>
        <v>0.78125</v>
      </c>
      <c r="Q19" s="8">
        <f t="shared" si="13"/>
        <v>0.8159722222222221</v>
      </c>
    </row>
    <row r="20" spans="1:17" x14ac:dyDescent="0.25">
      <c r="A20" s="10" t="s">
        <v>22</v>
      </c>
      <c r="B20" s="6">
        <f t="shared" si="11"/>
        <v>0.30902777777777773</v>
      </c>
      <c r="C20" s="6">
        <f t="shared" si="11"/>
        <v>0.33680555555555552</v>
      </c>
      <c r="D20" s="6">
        <f t="shared" si="11"/>
        <v>0.36666666666666659</v>
      </c>
      <c r="E20" s="6">
        <f t="shared" si="11"/>
        <v>0.56944444444444442</v>
      </c>
      <c r="F20" s="6">
        <f t="shared" si="11"/>
        <v>0.70833333333333326</v>
      </c>
      <c r="G20" s="6">
        <f t="shared" si="11"/>
        <v>0.74999999999999989</v>
      </c>
      <c r="H20" s="6">
        <f t="shared" si="11"/>
        <v>0.79166666666666652</v>
      </c>
      <c r="J20" s="11" t="s">
        <v>21</v>
      </c>
      <c r="K20" s="3">
        <f t="shared" ref="K20:Q20" si="14">K19+TIME(0,2,0)</f>
        <v>0.3347222222222222</v>
      </c>
      <c r="L20" s="3">
        <f t="shared" si="14"/>
        <v>0.52916666666666656</v>
      </c>
      <c r="M20" s="13">
        <f t="shared" si="14"/>
        <v>0.60555555555555551</v>
      </c>
      <c r="N20" s="3">
        <f t="shared" si="14"/>
        <v>0.71319444444444435</v>
      </c>
      <c r="O20" s="3">
        <f t="shared" si="14"/>
        <v>0.75486111111111098</v>
      </c>
      <c r="P20" s="3">
        <f t="shared" si="14"/>
        <v>0.78263888888888888</v>
      </c>
      <c r="Q20" s="3">
        <f t="shared" si="14"/>
        <v>0.81736111111111098</v>
      </c>
    </row>
    <row r="21" spans="1:17" ht="13" x14ac:dyDescent="0.3">
      <c r="A21" s="4" t="s">
        <v>20</v>
      </c>
      <c r="B21" s="3">
        <f t="shared" ref="B21:H21" si="15">B20+TIME(0,2,0)</f>
        <v>0.31041666666666662</v>
      </c>
      <c r="C21" s="3">
        <f t="shared" si="15"/>
        <v>0.33819444444444441</v>
      </c>
      <c r="D21" s="3">
        <f t="shared" si="15"/>
        <v>0.36805555555555547</v>
      </c>
      <c r="E21" s="3">
        <f t="shared" si="15"/>
        <v>0.5708333333333333</v>
      </c>
      <c r="F21" s="3">
        <f t="shared" si="15"/>
        <v>0.70972222222222214</v>
      </c>
      <c r="G21" s="3">
        <f t="shared" si="15"/>
        <v>0.75138888888888877</v>
      </c>
      <c r="H21" s="3">
        <f t="shared" si="15"/>
        <v>0.7930555555555554</v>
      </c>
      <c r="J21" s="12" t="s">
        <v>19</v>
      </c>
      <c r="K21" s="8">
        <f t="shared" ref="K21:Q21" si="16">K20+TIME(0,3,0)</f>
        <v>0.33680555555555552</v>
      </c>
      <c r="L21" s="8">
        <f t="shared" si="16"/>
        <v>0.53124999999999989</v>
      </c>
      <c r="M21" s="14">
        <f t="shared" si="16"/>
        <v>0.60763888888888884</v>
      </c>
      <c r="N21" s="8">
        <f t="shared" si="16"/>
        <v>0.71527777777777768</v>
      </c>
      <c r="O21" s="8">
        <f t="shared" si="16"/>
        <v>0.75694444444444431</v>
      </c>
      <c r="P21" s="8">
        <f t="shared" si="16"/>
        <v>0.78472222222222221</v>
      </c>
      <c r="Q21" s="8">
        <f t="shared" si="16"/>
        <v>0.81944444444444431</v>
      </c>
    </row>
    <row r="22" spans="1:17" x14ac:dyDescent="0.25">
      <c r="A22" s="10" t="s">
        <v>18</v>
      </c>
      <c r="B22" s="6">
        <f t="shared" ref="B22:H28" si="17">B21+TIME(0,1,0)</f>
        <v>0.31111111111111106</v>
      </c>
      <c r="C22" s="6">
        <f t="shared" si="17"/>
        <v>0.33888888888888885</v>
      </c>
      <c r="D22" s="6">
        <f t="shared" si="17"/>
        <v>0.36874999999999991</v>
      </c>
      <c r="E22" s="6">
        <f t="shared" si="17"/>
        <v>0.57152777777777775</v>
      </c>
      <c r="F22" s="6">
        <f t="shared" si="17"/>
        <v>0.71041666666666659</v>
      </c>
      <c r="G22" s="6">
        <f t="shared" si="17"/>
        <v>0.75208333333333321</v>
      </c>
      <c r="H22" s="6">
        <f t="shared" si="17"/>
        <v>0.79374999999999984</v>
      </c>
      <c r="J22" s="11" t="s">
        <v>17</v>
      </c>
      <c r="K22" s="3">
        <f t="shared" ref="K22:Q22" si="18">K21+TIME(0,2,0)</f>
        <v>0.33819444444444441</v>
      </c>
      <c r="L22" s="3">
        <f t="shared" si="18"/>
        <v>0.53263888888888877</v>
      </c>
      <c r="M22" s="13">
        <f t="shared" si="18"/>
        <v>0.60902777777777772</v>
      </c>
      <c r="N22" s="3">
        <f t="shared" si="18"/>
        <v>0.71666666666666656</v>
      </c>
      <c r="O22" s="3">
        <f t="shared" si="18"/>
        <v>0.75833333333333319</v>
      </c>
      <c r="P22" s="3">
        <f t="shared" si="18"/>
        <v>0.78611111111111109</v>
      </c>
      <c r="Q22" s="3">
        <f t="shared" si="18"/>
        <v>0.82083333333333319</v>
      </c>
    </row>
    <row r="23" spans="1:17" x14ac:dyDescent="0.25">
      <c r="A23" s="11" t="s">
        <v>16</v>
      </c>
      <c r="B23" s="3">
        <f t="shared" si="17"/>
        <v>0.3118055555555555</v>
      </c>
      <c r="C23" s="3">
        <f t="shared" si="17"/>
        <v>0.33958333333333329</v>
      </c>
      <c r="D23" s="3">
        <f t="shared" si="17"/>
        <v>0.36944444444444435</v>
      </c>
      <c r="E23" s="3">
        <f t="shared" si="17"/>
        <v>0.57222222222222219</v>
      </c>
      <c r="F23" s="3">
        <f t="shared" si="17"/>
        <v>0.71111111111111103</v>
      </c>
      <c r="G23" s="3">
        <f t="shared" si="17"/>
        <v>0.75277777777777766</v>
      </c>
      <c r="H23" s="3">
        <f t="shared" si="17"/>
        <v>0.79444444444444429</v>
      </c>
      <c r="J23" s="9" t="s">
        <v>15</v>
      </c>
      <c r="K23" s="8">
        <f t="shared" ref="K23:Q23" si="19">K22+TIME(0,1,0)</f>
        <v>0.33888888888888885</v>
      </c>
      <c r="L23" s="8">
        <f t="shared" si="19"/>
        <v>0.53333333333333321</v>
      </c>
      <c r="M23" s="14">
        <f t="shared" si="19"/>
        <v>0.60972222222222217</v>
      </c>
      <c r="N23" s="8">
        <f t="shared" si="19"/>
        <v>0.71736111111111101</v>
      </c>
      <c r="O23" s="8">
        <f t="shared" si="19"/>
        <v>0.75902777777777763</v>
      </c>
      <c r="P23" s="8">
        <f t="shared" si="19"/>
        <v>0.78680555555555554</v>
      </c>
      <c r="Q23" s="8">
        <f t="shared" si="19"/>
        <v>0.82152777777777763</v>
      </c>
    </row>
    <row r="24" spans="1:17" ht="13" x14ac:dyDescent="0.3">
      <c r="A24" s="10" t="s">
        <v>14</v>
      </c>
      <c r="B24" s="6">
        <f t="shared" si="17"/>
        <v>0.31249999999999994</v>
      </c>
      <c r="C24" s="6">
        <f t="shared" si="17"/>
        <v>0.34027777777777773</v>
      </c>
      <c r="D24" s="6">
        <f t="shared" si="17"/>
        <v>0.3701388888888888</v>
      </c>
      <c r="E24" s="6">
        <f t="shared" si="17"/>
        <v>0.57291666666666663</v>
      </c>
      <c r="F24" s="6">
        <f t="shared" si="17"/>
        <v>0.71180555555555547</v>
      </c>
      <c r="G24" s="6">
        <f t="shared" si="17"/>
        <v>0.7534722222222221</v>
      </c>
      <c r="H24" s="6">
        <f t="shared" si="17"/>
        <v>0.79513888888888873</v>
      </c>
      <c r="J24" s="4" t="s">
        <v>13</v>
      </c>
      <c r="K24" s="3">
        <f t="shared" ref="K24:Q24" si="20">K23+TIME(0,2,0)</f>
        <v>0.34027777777777773</v>
      </c>
      <c r="L24" s="3">
        <f t="shared" si="20"/>
        <v>0.5347222222222221</v>
      </c>
      <c r="M24" s="13">
        <f t="shared" si="20"/>
        <v>0.61111111111111105</v>
      </c>
      <c r="N24" s="3">
        <f t="shared" si="20"/>
        <v>0.71874999999999989</v>
      </c>
      <c r="O24" s="3">
        <f t="shared" si="20"/>
        <v>0.76041666666666652</v>
      </c>
      <c r="P24" s="3">
        <f t="shared" si="20"/>
        <v>0.78819444444444442</v>
      </c>
      <c r="Q24" s="3">
        <f t="shared" si="20"/>
        <v>0.82291666666666652</v>
      </c>
    </row>
    <row r="25" spans="1:17" ht="13" x14ac:dyDescent="0.3">
      <c r="A25" s="4" t="s">
        <v>12</v>
      </c>
      <c r="B25" s="3">
        <f t="shared" si="17"/>
        <v>0.31319444444444439</v>
      </c>
      <c r="C25" s="3">
        <f t="shared" si="17"/>
        <v>0.34097222222222218</v>
      </c>
      <c r="D25" s="3">
        <f t="shared" si="17"/>
        <v>0.37083333333333324</v>
      </c>
      <c r="E25" s="3">
        <f t="shared" si="17"/>
        <v>0.57361111111111107</v>
      </c>
      <c r="F25" s="3">
        <f t="shared" si="17"/>
        <v>0.71249999999999991</v>
      </c>
      <c r="G25" s="3">
        <f t="shared" si="17"/>
        <v>0.75416666666666654</v>
      </c>
      <c r="H25" s="3">
        <f t="shared" si="17"/>
        <v>0.79583333333333317</v>
      </c>
      <c r="J25" s="12" t="s">
        <v>11</v>
      </c>
      <c r="K25" s="8">
        <f>K24+TIME(0,3,0)</f>
        <v>0.34236111111111106</v>
      </c>
      <c r="L25" s="5"/>
      <c r="M25" s="5"/>
      <c r="N25" s="5"/>
      <c r="O25" s="5"/>
      <c r="P25" s="8">
        <f>P24+TIME(0,3,0)</f>
        <v>0.79027777777777775</v>
      </c>
      <c r="Q25" s="8">
        <f>Q24+TIME(0,3,0)</f>
        <v>0.82499999999999984</v>
      </c>
    </row>
    <row r="26" spans="1:17" x14ac:dyDescent="0.25">
      <c r="A26" s="10" t="s">
        <v>10</v>
      </c>
      <c r="B26" s="6">
        <f t="shared" si="17"/>
        <v>0.31388888888888883</v>
      </c>
      <c r="C26" s="6">
        <f t="shared" si="17"/>
        <v>0.34166666666666662</v>
      </c>
      <c r="D26" s="6">
        <f t="shared" si="17"/>
        <v>0.37152777777777768</v>
      </c>
      <c r="E26" s="6">
        <f t="shared" si="17"/>
        <v>0.57430555555555551</v>
      </c>
      <c r="F26" s="6">
        <f t="shared" si="17"/>
        <v>0.71319444444444435</v>
      </c>
      <c r="G26" s="6">
        <f t="shared" si="17"/>
        <v>0.75486111111111098</v>
      </c>
      <c r="H26" s="6">
        <f t="shared" si="17"/>
        <v>0.79652777777777761</v>
      </c>
      <c r="J26" s="11" t="s">
        <v>9</v>
      </c>
      <c r="K26" s="3">
        <f>K25+TIME(0,3,0)</f>
        <v>0.34444444444444439</v>
      </c>
      <c r="L26" s="5"/>
      <c r="M26" s="5"/>
      <c r="N26" s="5"/>
      <c r="O26" s="5"/>
      <c r="P26" s="3">
        <f>P25+TIME(0,3,0)</f>
        <v>0.79236111111111107</v>
      </c>
      <c r="Q26" s="3">
        <f>Q25+TIME(0,3,0)</f>
        <v>0.82708333333333317</v>
      </c>
    </row>
    <row r="27" spans="1:17" x14ac:dyDescent="0.25">
      <c r="A27" s="11" t="s">
        <v>8</v>
      </c>
      <c r="B27" s="3">
        <f t="shared" si="17"/>
        <v>0.31458333333333327</v>
      </c>
      <c r="C27" s="3">
        <f t="shared" si="17"/>
        <v>0.34236111111111106</v>
      </c>
      <c r="D27" s="3">
        <f t="shared" si="17"/>
        <v>0.37222222222222212</v>
      </c>
      <c r="E27" s="3">
        <f t="shared" si="17"/>
        <v>0.57499999999999996</v>
      </c>
      <c r="F27" s="3">
        <f t="shared" si="17"/>
        <v>0.7138888888888888</v>
      </c>
      <c r="G27" s="3">
        <f t="shared" si="17"/>
        <v>0.75555555555555542</v>
      </c>
      <c r="H27" s="3">
        <f t="shared" si="17"/>
        <v>0.79722222222222205</v>
      </c>
      <c r="J27" s="9" t="s">
        <v>7</v>
      </c>
      <c r="K27" s="8">
        <f>K26+TIME(0,2,0)</f>
        <v>0.34583333333333327</v>
      </c>
      <c r="L27" s="5"/>
      <c r="M27" s="5"/>
      <c r="N27" s="5"/>
      <c r="O27" s="5"/>
      <c r="P27" s="8">
        <f>P26+TIME(0,2,0)</f>
        <v>0.79374999999999996</v>
      </c>
      <c r="Q27" s="8">
        <f>Q26+TIME(0,2,0)</f>
        <v>0.82847222222222205</v>
      </c>
    </row>
    <row r="28" spans="1:17" ht="13" x14ac:dyDescent="0.3">
      <c r="A28" s="10" t="s">
        <v>6</v>
      </c>
      <c r="B28" s="6">
        <f t="shared" si="17"/>
        <v>0.31527777777777771</v>
      </c>
      <c r="C28" s="6">
        <f t="shared" si="17"/>
        <v>0.3430555555555555</v>
      </c>
      <c r="D28" s="6">
        <f t="shared" si="17"/>
        <v>0.37291666666666656</v>
      </c>
      <c r="E28" s="6">
        <f t="shared" si="17"/>
        <v>0.5756944444444444</v>
      </c>
      <c r="F28" s="6">
        <f t="shared" si="17"/>
        <v>0.71458333333333324</v>
      </c>
      <c r="G28" s="6">
        <f t="shared" si="17"/>
        <v>0.75624999999999987</v>
      </c>
      <c r="H28" s="6">
        <f t="shared" si="17"/>
        <v>0.7979166666666665</v>
      </c>
      <c r="J28" s="4" t="s">
        <v>5</v>
      </c>
      <c r="K28" s="3">
        <f>K27+TIME(0,3,0)</f>
        <v>0.3479166666666666</v>
      </c>
      <c r="L28" s="5"/>
      <c r="M28" s="5"/>
      <c r="N28" s="5"/>
      <c r="O28" s="5"/>
      <c r="P28" s="3">
        <f>P27+TIME(0,3,0)</f>
        <v>0.79583333333333328</v>
      </c>
      <c r="Q28" s="3">
        <f>Q27+TIME(0,3,0)</f>
        <v>0.83055555555555538</v>
      </c>
    </row>
    <row r="29" spans="1:17" ht="13" x14ac:dyDescent="0.3">
      <c r="A29" s="4" t="s">
        <v>4</v>
      </c>
      <c r="B29" s="3">
        <f t="shared" ref="B29:H29" si="21">B28+TIME(0,2,0)</f>
        <v>0.3166666666666666</v>
      </c>
      <c r="C29" s="3">
        <f t="shared" si="21"/>
        <v>0.34444444444444439</v>
      </c>
      <c r="D29" s="3">
        <f t="shared" si="21"/>
        <v>0.37430555555555545</v>
      </c>
      <c r="E29" s="3">
        <f t="shared" si="21"/>
        <v>0.57708333333333328</v>
      </c>
      <c r="F29" s="3">
        <f t="shared" si="21"/>
        <v>0.71597222222222212</v>
      </c>
      <c r="G29" s="3">
        <f t="shared" si="21"/>
        <v>0.75763888888888875</v>
      </c>
      <c r="H29" s="3">
        <f t="shared" si="21"/>
        <v>0.79930555555555538</v>
      </c>
      <c r="J29" s="9" t="s">
        <v>3</v>
      </c>
      <c r="K29" s="8">
        <f>K28+TIME(0,1,0)</f>
        <v>0.34861111111111104</v>
      </c>
      <c r="L29" s="5"/>
      <c r="M29" s="5"/>
      <c r="N29" s="5"/>
      <c r="O29" s="5"/>
      <c r="P29" s="8">
        <f>P28+TIME(0,1,0)</f>
        <v>0.79652777777777772</v>
      </c>
      <c r="Q29" s="8">
        <f>Q28+TIME(0,1,0)</f>
        <v>0.83124999999999982</v>
      </c>
    </row>
    <row r="30" spans="1:17" ht="13" x14ac:dyDescent="0.3">
      <c r="A30" s="7" t="s">
        <v>2</v>
      </c>
      <c r="B30" s="6"/>
      <c r="C30" s="6"/>
      <c r="D30" s="6"/>
      <c r="E30" s="6"/>
      <c r="F30" s="6"/>
      <c r="G30" s="6"/>
      <c r="H30" s="6"/>
      <c r="J30" s="4" t="s">
        <v>1</v>
      </c>
      <c r="K30" s="3">
        <f>K29+TIME(0,1,0)</f>
        <v>0.34930555555555548</v>
      </c>
      <c r="L30" s="5"/>
      <c r="M30" s="5"/>
      <c r="N30" s="5"/>
      <c r="O30" s="5"/>
      <c r="P30" s="3">
        <f>P29+TIME(0,1,0)</f>
        <v>0.79722222222222217</v>
      </c>
      <c r="Q30" s="3">
        <f>Q29+TIME(0,1,0)</f>
        <v>0.83194444444444426</v>
      </c>
    </row>
    <row r="31" spans="1:17" ht="13" x14ac:dyDescent="0.3">
      <c r="A31" s="4" t="s">
        <v>0</v>
      </c>
      <c r="B31" s="3"/>
      <c r="C31" s="3"/>
      <c r="D31" s="3"/>
      <c r="E31" s="3"/>
      <c r="F31" s="3"/>
      <c r="G31" s="3"/>
      <c r="H31" s="3"/>
      <c r="N31" s="2"/>
      <c r="O31" s="2"/>
    </row>
    <row r="34" spans="1:2" ht="17.5" x14ac:dyDescent="0.35">
      <c r="A34" s="27"/>
      <c r="B34" s="28" t="s">
        <v>33</v>
      </c>
    </row>
    <row r="36" spans="1:2" ht="17.5" x14ac:dyDescent="0.35">
      <c r="A36" s="28" t="s">
        <v>34</v>
      </c>
    </row>
    <row r="37" spans="1:2" ht="17.5" x14ac:dyDescent="0.35">
      <c r="A37" s="28" t="s">
        <v>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critérium 2021</vt:lpstr>
      <vt:lpstr>Feuil1</vt:lpstr>
      <vt:lpstr>Feuil2</vt:lpstr>
      <vt:lpstr>Feuil3</vt:lpstr>
    </vt:vector>
  </TitlesOfParts>
  <Company>semitag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FOLLET</dc:creator>
  <cp:lastModifiedBy>Justin FOLLET</cp:lastModifiedBy>
  <dcterms:created xsi:type="dcterms:W3CDTF">2021-05-18T15:15:46Z</dcterms:created>
  <dcterms:modified xsi:type="dcterms:W3CDTF">2021-05-18T15:24:59Z</dcterms:modified>
</cp:coreProperties>
</file>